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 activeTab="4"/>
  </bookViews>
  <sheets>
    <sheet name="Points" sheetId="1" r:id="rId1"/>
    <sheet name="Pipes" sheetId="2" r:id="rId2"/>
    <sheet name="Chamber Dimensions" sheetId="4" r:id="rId3"/>
    <sheet name="Flow" sheetId="5" r:id="rId4"/>
    <sheet name="Population &amp; Demand" sheetId="6" r:id="rId5"/>
  </sheets>
  <calcPr calcId="125725"/>
</workbook>
</file>

<file path=xl/calcChain.xml><?xml version="1.0" encoding="utf-8"?>
<calcChain xmlns="http://schemas.openxmlformats.org/spreadsheetml/2006/main">
  <c r="H9" i="6"/>
  <c r="H5"/>
</calcChain>
</file>

<file path=xl/sharedStrings.xml><?xml version="1.0" encoding="utf-8"?>
<sst xmlns="http://schemas.openxmlformats.org/spreadsheetml/2006/main" count="132" uniqueCount="117">
  <si>
    <t>OBRA DE TOMA NUEVA</t>
  </si>
  <si>
    <t>Description</t>
  </si>
  <si>
    <t>Point</t>
  </si>
  <si>
    <t>OBRA DE TOMA ACTUAL</t>
  </si>
  <si>
    <t>0+320</t>
  </si>
  <si>
    <t>0+560</t>
  </si>
  <si>
    <t>PUENTE Long. = 15.00 m</t>
  </si>
  <si>
    <t>CAMARA Nro. 1</t>
  </si>
  <si>
    <t>ABRA</t>
  </si>
  <si>
    <t>4+080</t>
  </si>
  <si>
    <t>PUENTE Long. = 22.00 m</t>
  </si>
  <si>
    <t>4+740</t>
  </si>
  <si>
    <t>CAMARA Nro. 2</t>
  </si>
  <si>
    <t>4+867</t>
  </si>
  <si>
    <t>TANQUE DE ALMACENAMIENTO</t>
  </si>
  <si>
    <t>5+660</t>
  </si>
  <si>
    <t>RAMAL Nro 1</t>
  </si>
  <si>
    <t>5+840</t>
  </si>
  <si>
    <t>RAMAL Nro 2</t>
  </si>
  <si>
    <t>5+920</t>
  </si>
  <si>
    <t>RAMAL Nro 3</t>
  </si>
  <si>
    <t>5+940</t>
  </si>
  <si>
    <t>RAMAL Nro 4</t>
  </si>
  <si>
    <t>6+050</t>
  </si>
  <si>
    <t>CAMARA Nro 3</t>
  </si>
  <si>
    <t>6+070</t>
  </si>
  <si>
    <t>RAMAL Nro 5</t>
  </si>
  <si>
    <t>6+140</t>
  </si>
  <si>
    <t>RAMAL Nro 6</t>
  </si>
  <si>
    <t>6+270</t>
  </si>
  <si>
    <t>RAMAL Nro 7</t>
  </si>
  <si>
    <t>6+340</t>
  </si>
  <si>
    <t>RAMAL Nro 8</t>
  </si>
  <si>
    <t>6+410</t>
  </si>
  <si>
    <t>RAMAL Nro 9</t>
  </si>
  <si>
    <t>6+710</t>
  </si>
  <si>
    <t>RAMAL Nro 10</t>
  </si>
  <si>
    <t>6+790</t>
  </si>
  <si>
    <t>CAMARA Nro 4</t>
  </si>
  <si>
    <t>RAMAL Nro 11</t>
  </si>
  <si>
    <t>RAMAL Nro 12</t>
  </si>
  <si>
    <t>6+950</t>
  </si>
  <si>
    <t>CAMARA Nro 6</t>
  </si>
  <si>
    <t>6+960</t>
  </si>
  <si>
    <t>FINAL U.E. PAPACHACRA</t>
  </si>
  <si>
    <t>7+541</t>
  </si>
  <si>
    <t>7+270</t>
  </si>
  <si>
    <t>Tree Spring</t>
  </si>
  <si>
    <t>0+000</t>
  </si>
  <si>
    <t>Station (m)</t>
  </si>
  <si>
    <t>Elevation (m)</t>
  </si>
  <si>
    <t>CAMARA Nro 5</t>
  </si>
  <si>
    <t>Comments</t>
  </si>
  <si>
    <t>2+918</t>
  </si>
  <si>
    <t>PLANO GENERAL: CAMARA Nro 2</t>
  </si>
  <si>
    <t>PLANO GENERAL: CAMARA Nro 3</t>
  </si>
  <si>
    <t>6+850</t>
  </si>
  <si>
    <t>PLANO GENERAL: Unlabeled box at: Eje - Ramal divide 2</t>
  </si>
  <si>
    <t>PLANO GENERAL: CAMARA Nro 4</t>
  </si>
  <si>
    <t>PLANO GENERAL: Unlabeled at: Eje</t>
  </si>
  <si>
    <t>Spring 2</t>
  </si>
  <si>
    <t>Chasm Crossing</t>
  </si>
  <si>
    <t>Chamber 1</t>
  </si>
  <si>
    <t>Peak</t>
  </si>
  <si>
    <t>Chamber 2</t>
  </si>
  <si>
    <t>Storage Tank</t>
  </si>
  <si>
    <t>Branch 1</t>
  </si>
  <si>
    <t>Branch 2</t>
  </si>
  <si>
    <t>Branch 3</t>
  </si>
  <si>
    <t>Branch 4</t>
  </si>
  <si>
    <t>Chamber 3</t>
  </si>
  <si>
    <t>Branch 5</t>
  </si>
  <si>
    <t>Branch 6</t>
  </si>
  <si>
    <t>Branch 7</t>
  </si>
  <si>
    <t>Branch 8</t>
  </si>
  <si>
    <t>Branch 9</t>
  </si>
  <si>
    <t>Branch 10</t>
  </si>
  <si>
    <t>Chamber 4</t>
  </si>
  <si>
    <t>Branch 11</t>
  </si>
  <si>
    <t>Branch 12</t>
  </si>
  <si>
    <t>Chamber 5</t>
  </si>
  <si>
    <t>Chamber 6</t>
  </si>
  <si>
    <t xml:space="preserve">School </t>
  </si>
  <si>
    <t>PVC</t>
  </si>
  <si>
    <t>Diameter (in)</t>
  </si>
  <si>
    <t>Pipe Material</t>
  </si>
  <si>
    <t>English Description</t>
  </si>
  <si>
    <t>Start (sta)</t>
  </si>
  <si>
    <t>End (sta)</t>
  </si>
  <si>
    <t>Unknown</t>
  </si>
  <si>
    <t>FPS Chamber</t>
  </si>
  <si>
    <t>Length (in)</t>
  </si>
  <si>
    <t>Width (in)</t>
  </si>
  <si>
    <t>Height (in)</t>
  </si>
  <si>
    <t>Overflow Height (in)</t>
  </si>
  <si>
    <t xml:space="preserve">FPS Spring </t>
  </si>
  <si>
    <t>FPS Treatment</t>
  </si>
  <si>
    <t>Chamber</t>
  </si>
  <si>
    <t>Source</t>
  </si>
  <si>
    <t>FPS</t>
  </si>
  <si>
    <t>CARE</t>
  </si>
  <si>
    <t>Flow rate L/day</t>
  </si>
  <si>
    <t>Initial Water Level (in)</t>
  </si>
  <si>
    <t>Points, station, and elevation taken from BIMODAL 1-8 CAD files.</t>
  </si>
  <si>
    <t>Lattitude E (m)</t>
  </si>
  <si>
    <t>Longitude N (m)</t>
  </si>
  <si>
    <t>Lattitude and Longitude taken from PLANO GENERAL CAD file.</t>
  </si>
  <si>
    <t>Found in BIMODAL 1-8 CAD files</t>
  </si>
  <si>
    <t>Found in Ewb Purdue Papachacra 522 Appendix: Mentor Notes</t>
  </si>
  <si>
    <t>Current:</t>
  </si>
  <si>
    <t>Families</t>
  </si>
  <si>
    <t>Demand/ Family</t>
  </si>
  <si>
    <t xml:space="preserve">People/ Family </t>
  </si>
  <si>
    <t>Projected (5-10 years):</t>
  </si>
  <si>
    <t>Tentatively assume Diameter = 1.5</t>
  </si>
  <si>
    <t>Total Demand (L/Day)</t>
  </si>
  <si>
    <t>Demand (L/Day)/ Person</t>
  </si>
</sst>
</file>

<file path=xl/styles.xml><?xml version="1.0" encoding="utf-8"?>
<styleSheet xmlns="http://schemas.openxmlformats.org/spreadsheetml/2006/main">
  <numFmts count="1">
    <numFmt numFmtId="165" formatCode="0.0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165" fontId="0" fillId="0" borderId="1" xfId="0" applyNumberForma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0"/>
  <sheetViews>
    <sheetView topLeftCell="D1" workbookViewId="0">
      <selection activeCell="E32" sqref="E32"/>
    </sheetView>
  </sheetViews>
  <sheetFormatPr defaultRowHeight="15"/>
  <cols>
    <col min="2" max="2" width="18.140625" bestFit="1" customWidth="1"/>
    <col min="5" max="5" width="29.28515625" bestFit="1" customWidth="1"/>
    <col min="6" max="6" width="10.85546875" bestFit="1" customWidth="1"/>
    <col min="7" max="7" width="12.85546875" style="1" bestFit="1" customWidth="1"/>
    <col min="8" max="8" width="14.140625" bestFit="1" customWidth="1"/>
    <col min="9" max="9" width="15.42578125" bestFit="1" customWidth="1"/>
    <col min="11" max="11" width="51.140625" bestFit="1" customWidth="1"/>
  </cols>
  <sheetData>
    <row r="1" spans="2:11">
      <c r="B1" t="s">
        <v>103</v>
      </c>
    </row>
    <row r="2" spans="2:11">
      <c r="B2" t="s">
        <v>106</v>
      </c>
    </row>
    <row r="4" spans="2:11">
      <c r="B4" s="2" t="s">
        <v>86</v>
      </c>
      <c r="C4" s="2"/>
      <c r="D4" s="2" t="s">
        <v>2</v>
      </c>
      <c r="E4" s="2" t="s">
        <v>1</v>
      </c>
      <c r="F4" s="2" t="s">
        <v>49</v>
      </c>
      <c r="G4" s="3" t="s">
        <v>50</v>
      </c>
      <c r="H4" s="4" t="s">
        <v>104</v>
      </c>
      <c r="I4" s="4" t="s">
        <v>105</v>
      </c>
      <c r="J4" s="2"/>
      <c r="K4" s="2" t="s">
        <v>52</v>
      </c>
    </row>
    <row r="5" spans="2:11">
      <c r="B5" s="2" t="s">
        <v>60</v>
      </c>
      <c r="C5" s="2"/>
      <c r="D5" s="2">
        <v>1</v>
      </c>
      <c r="E5" s="2" t="s">
        <v>0</v>
      </c>
      <c r="F5" s="2" t="s">
        <v>48</v>
      </c>
      <c r="G5" s="3">
        <v>4002.0390000000002</v>
      </c>
      <c r="H5" s="4">
        <v>302090.02500000002</v>
      </c>
      <c r="I5" s="4">
        <v>7612965.3839999996</v>
      </c>
      <c r="J5" s="2"/>
      <c r="K5" s="2"/>
    </row>
    <row r="6" spans="2:11">
      <c r="B6" s="2" t="s">
        <v>90</v>
      </c>
      <c r="C6" s="2"/>
      <c r="D6" s="2">
        <v>2</v>
      </c>
      <c r="E6" s="2" t="s">
        <v>3</v>
      </c>
      <c r="F6" s="2" t="s">
        <v>4</v>
      </c>
      <c r="G6" s="3">
        <v>4027.2049999999999</v>
      </c>
      <c r="H6" s="4">
        <v>302342.6067</v>
      </c>
      <c r="I6" s="4">
        <v>7613193.2770999996</v>
      </c>
      <c r="J6" s="2"/>
      <c r="K6" s="2"/>
    </row>
    <row r="7" spans="2:11">
      <c r="B7" s="2" t="s">
        <v>61</v>
      </c>
      <c r="C7" s="2"/>
      <c r="D7" s="2">
        <v>3</v>
      </c>
      <c r="E7" s="2" t="s">
        <v>6</v>
      </c>
      <c r="F7" s="2" t="s">
        <v>5</v>
      </c>
      <c r="G7" s="3">
        <v>3963.498</v>
      </c>
      <c r="H7" s="4">
        <v>302171.39059999998</v>
      </c>
      <c r="I7" s="4">
        <v>7613164.5727000004</v>
      </c>
      <c r="J7" s="2"/>
      <c r="K7" s="2"/>
    </row>
    <row r="8" spans="2:11">
      <c r="B8" s="2" t="s">
        <v>62</v>
      </c>
      <c r="C8" s="2"/>
      <c r="D8" s="2">
        <v>4</v>
      </c>
      <c r="E8" s="2" t="s">
        <v>7</v>
      </c>
      <c r="F8" s="2" t="s">
        <v>53</v>
      </c>
      <c r="G8" s="3">
        <v>4018.9029999999998</v>
      </c>
      <c r="H8" s="4">
        <v>301611.76390000002</v>
      </c>
      <c r="I8" s="4">
        <v>7615237.2755000005</v>
      </c>
      <c r="J8" s="2"/>
      <c r="K8" s="2"/>
    </row>
    <row r="9" spans="2:11">
      <c r="B9" s="2" t="s">
        <v>63</v>
      </c>
      <c r="C9" s="2"/>
      <c r="D9" s="2">
        <v>5</v>
      </c>
      <c r="E9" s="2" t="s">
        <v>8</v>
      </c>
      <c r="F9" s="2" t="s">
        <v>9</v>
      </c>
      <c r="G9" s="3">
        <v>4018.047</v>
      </c>
      <c r="H9" s="4">
        <v>301215.67499999999</v>
      </c>
      <c r="I9" s="4">
        <v>7616203.7910000002</v>
      </c>
      <c r="J9" s="2"/>
      <c r="K9" s="2"/>
    </row>
    <row r="10" spans="2:11">
      <c r="B10" s="2" t="s">
        <v>61</v>
      </c>
      <c r="C10" s="2"/>
      <c r="D10" s="2">
        <v>6</v>
      </c>
      <c r="E10" s="2" t="s">
        <v>10</v>
      </c>
      <c r="F10" s="2" t="s">
        <v>11</v>
      </c>
      <c r="G10" s="3">
        <v>3818.741</v>
      </c>
      <c r="H10" s="4">
        <v>300610.66499999998</v>
      </c>
      <c r="I10" s="4">
        <v>7616259.0099999998</v>
      </c>
      <c r="J10" s="2"/>
      <c r="K10" s="2"/>
    </row>
    <row r="11" spans="2:11">
      <c r="B11" s="2" t="s">
        <v>64</v>
      </c>
      <c r="C11" s="2"/>
      <c r="D11" s="2">
        <v>7</v>
      </c>
      <c r="E11" s="2" t="s">
        <v>12</v>
      </c>
      <c r="F11" s="2" t="s">
        <v>13</v>
      </c>
      <c r="G11" s="3">
        <v>3786</v>
      </c>
      <c r="H11" s="4">
        <v>300525.28499999997</v>
      </c>
      <c r="I11" s="4">
        <v>7616378.6459999997</v>
      </c>
      <c r="J11" s="2"/>
      <c r="K11" s="2" t="s">
        <v>59</v>
      </c>
    </row>
    <row r="12" spans="2:11">
      <c r="B12" s="2" t="s">
        <v>65</v>
      </c>
      <c r="C12" s="2"/>
      <c r="D12" s="2">
        <v>8</v>
      </c>
      <c r="E12" s="2" t="s">
        <v>14</v>
      </c>
      <c r="F12" s="2" t="s">
        <v>15</v>
      </c>
      <c r="G12" s="3">
        <v>3682.3890000000001</v>
      </c>
      <c r="H12" s="4">
        <v>299857.484</v>
      </c>
      <c r="I12" s="4">
        <v>7616742.9073000001</v>
      </c>
      <c r="J12" s="2"/>
      <c r="K12" s="2"/>
    </row>
    <row r="13" spans="2:11">
      <c r="B13" s="2" t="s">
        <v>66</v>
      </c>
      <c r="C13" s="2"/>
      <c r="D13" s="2">
        <v>9</v>
      </c>
      <c r="E13" s="2" t="s">
        <v>16</v>
      </c>
      <c r="F13" s="2" t="s">
        <v>17</v>
      </c>
      <c r="G13" s="3">
        <v>3657.3829999999998</v>
      </c>
      <c r="H13" s="4">
        <v>299733.72600000002</v>
      </c>
      <c r="I13" s="4">
        <v>7616871.1699999999</v>
      </c>
      <c r="J13" s="2"/>
      <c r="K13" s="2"/>
    </row>
    <row r="14" spans="2:11">
      <c r="B14" s="2" t="s">
        <v>67</v>
      </c>
      <c r="C14" s="2"/>
      <c r="D14" s="2">
        <v>10</v>
      </c>
      <c r="E14" s="2" t="s">
        <v>18</v>
      </c>
      <c r="F14" s="2" t="s">
        <v>19</v>
      </c>
      <c r="G14" s="3">
        <v>3648.835</v>
      </c>
      <c r="H14" s="4">
        <v>299661.40999999997</v>
      </c>
      <c r="I14" s="4">
        <v>7616900.1909999996</v>
      </c>
      <c r="J14" s="2"/>
      <c r="K14" s="2"/>
    </row>
    <row r="15" spans="2:11">
      <c r="B15" s="2" t="s">
        <v>68</v>
      </c>
      <c r="C15" s="2"/>
      <c r="D15" s="2">
        <v>11</v>
      </c>
      <c r="E15" s="2" t="s">
        <v>20</v>
      </c>
      <c r="F15" s="2" t="s">
        <v>21</v>
      </c>
      <c r="G15" s="3">
        <v>3646.7570000000001</v>
      </c>
      <c r="H15" s="4">
        <v>299645.14500000002</v>
      </c>
      <c r="I15" s="4">
        <v>7616913.4939999999</v>
      </c>
      <c r="J15" s="2"/>
      <c r="K15" s="2"/>
    </row>
    <row r="16" spans="2:11">
      <c r="B16" s="2" t="s">
        <v>69</v>
      </c>
      <c r="C16" s="2"/>
      <c r="D16" s="2">
        <v>12</v>
      </c>
      <c r="E16" s="2" t="s">
        <v>22</v>
      </c>
      <c r="F16" s="2" t="s">
        <v>23</v>
      </c>
      <c r="G16" s="3">
        <v>3636</v>
      </c>
      <c r="H16" s="4">
        <v>299567.56400000001</v>
      </c>
      <c r="I16" s="4">
        <v>7616983.0279999999</v>
      </c>
      <c r="J16" s="2"/>
      <c r="K16" s="2"/>
    </row>
    <row r="17" spans="2:11">
      <c r="B17" s="2" t="s">
        <v>70</v>
      </c>
      <c r="C17" s="2"/>
      <c r="D17" s="2">
        <v>13</v>
      </c>
      <c r="E17" s="2" t="s">
        <v>24</v>
      </c>
      <c r="F17" s="2" t="s">
        <v>25</v>
      </c>
      <c r="G17" s="3">
        <v>3634.5</v>
      </c>
      <c r="H17" s="4">
        <v>299554.44669999997</v>
      </c>
      <c r="I17" s="4">
        <v>7616993.8792000003</v>
      </c>
      <c r="J17" s="2"/>
      <c r="K17" s="2" t="s">
        <v>54</v>
      </c>
    </row>
    <row r="18" spans="2:11">
      <c r="B18" s="2" t="s">
        <v>71</v>
      </c>
      <c r="C18" s="2"/>
      <c r="D18" s="2">
        <v>14</v>
      </c>
      <c r="E18" s="2" t="s">
        <v>26</v>
      </c>
      <c r="F18" s="2" t="s">
        <v>27</v>
      </c>
      <c r="G18" s="3">
        <v>3627</v>
      </c>
      <c r="H18" s="4">
        <v>299477.799</v>
      </c>
      <c r="I18" s="4">
        <v>7617030.0549999997</v>
      </c>
      <c r="J18" s="2"/>
      <c r="K18" s="2"/>
    </row>
    <row r="19" spans="2:11">
      <c r="B19" s="2" t="s">
        <v>72</v>
      </c>
      <c r="C19" s="2"/>
      <c r="D19" s="2">
        <v>15</v>
      </c>
      <c r="E19" s="2" t="s">
        <v>28</v>
      </c>
      <c r="F19" s="2" t="s">
        <v>29</v>
      </c>
      <c r="G19" s="3">
        <v>3616</v>
      </c>
      <c r="H19" s="4">
        <v>299359.2035</v>
      </c>
      <c r="I19" s="4">
        <v>7617052.7474999996</v>
      </c>
      <c r="J19" s="2"/>
      <c r="K19" s="2"/>
    </row>
    <row r="20" spans="2:11">
      <c r="B20" s="2" t="s">
        <v>73</v>
      </c>
      <c r="C20" s="2"/>
      <c r="D20" s="2">
        <v>16</v>
      </c>
      <c r="E20" s="2" t="s">
        <v>30</v>
      </c>
      <c r="F20" s="2" t="s">
        <v>31</v>
      </c>
      <c r="G20" s="3">
        <v>3609.674</v>
      </c>
      <c r="H20" s="4">
        <v>299292.14600000001</v>
      </c>
      <c r="I20" s="4">
        <v>7617066.6040000003</v>
      </c>
      <c r="J20" s="2"/>
      <c r="K20" s="2"/>
    </row>
    <row r="21" spans="2:11">
      <c r="B21" s="2" t="s">
        <v>74</v>
      </c>
      <c r="C21" s="2"/>
      <c r="D21" s="2">
        <v>17</v>
      </c>
      <c r="E21" s="2" t="s">
        <v>32</v>
      </c>
      <c r="F21" s="2" t="s">
        <v>33</v>
      </c>
      <c r="G21" s="3">
        <v>3604</v>
      </c>
      <c r="H21" s="4">
        <v>299251.196</v>
      </c>
      <c r="I21" s="4">
        <v>7617087.7000000002</v>
      </c>
      <c r="J21" s="2"/>
      <c r="K21" s="2"/>
    </row>
    <row r="22" spans="2:11">
      <c r="B22" s="2" t="s">
        <v>75</v>
      </c>
      <c r="C22" s="2"/>
      <c r="D22" s="2">
        <v>18</v>
      </c>
      <c r="E22" s="2" t="s">
        <v>34</v>
      </c>
      <c r="F22" s="2" t="s">
        <v>35</v>
      </c>
      <c r="G22" s="3">
        <v>3581</v>
      </c>
      <c r="H22" s="4">
        <v>298948.51659999997</v>
      </c>
      <c r="I22" s="4">
        <v>7617212.1535999998</v>
      </c>
      <c r="J22" s="2"/>
      <c r="K22" s="2"/>
    </row>
    <row r="23" spans="2:11">
      <c r="B23" s="2" t="s">
        <v>76</v>
      </c>
      <c r="C23" s="2"/>
      <c r="D23" s="2">
        <v>19</v>
      </c>
      <c r="E23" s="2" t="s">
        <v>36</v>
      </c>
      <c r="F23" s="2" t="s">
        <v>37</v>
      </c>
      <c r="G23" s="3">
        <v>3574</v>
      </c>
      <c r="H23" s="4">
        <v>298884.77360000001</v>
      </c>
      <c r="I23" s="4">
        <v>7617244.0776000004</v>
      </c>
      <c r="J23" s="2"/>
      <c r="K23" s="2"/>
    </row>
    <row r="24" spans="2:11">
      <c r="B24" s="2" t="s">
        <v>77</v>
      </c>
      <c r="C24" s="2"/>
      <c r="D24" s="2">
        <v>20</v>
      </c>
      <c r="E24" s="2" t="s">
        <v>38</v>
      </c>
      <c r="F24" s="2" t="s">
        <v>56</v>
      </c>
      <c r="G24" s="3">
        <v>3569.0030000000002</v>
      </c>
      <c r="H24" s="4">
        <v>298828.64419999998</v>
      </c>
      <c r="I24" s="4">
        <v>7617270.8595000003</v>
      </c>
      <c r="J24" s="2"/>
      <c r="K24" s="2" t="s">
        <v>55</v>
      </c>
    </row>
    <row r="25" spans="2:11">
      <c r="B25" s="2" t="s">
        <v>78</v>
      </c>
      <c r="C25" s="2"/>
      <c r="D25" s="2">
        <v>21</v>
      </c>
      <c r="E25" s="2" t="s">
        <v>39</v>
      </c>
      <c r="F25" s="2" t="s">
        <v>41</v>
      </c>
      <c r="G25" s="3">
        <v>3563.6210000000001</v>
      </c>
      <c r="H25" s="4">
        <v>298737.43099999998</v>
      </c>
      <c r="I25" s="4">
        <v>7617314.1639999999</v>
      </c>
      <c r="J25" s="2"/>
      <c r="K25" s="2"/>
    </row>
    <row r="26" spans="2:11">
      <c r="B26" s="2" t="s">
        <v>79</v>
      </c>
      <c r="C26" s="2"/>
      <c r="D26" s="2">
        <v>22</v>
      </c>
      <c r="E26" s="2" t="s">
        <v>40</v>
      </c>
      <c r="F26" s="2" t="s">
        <v>41</v>
      </c>
      <c r="G26" s="3">
        <v>3563.6210000000001</v>
      </c>
      <c r="H26" s="4">
        <v>298737.43099999998</v>
      </c>
      <c r="I26" s="4">
        <v>7617314.1639999999</v>
      </c>
      <c r="J26" s="2"/>
      <c r="K26" s="2"/>
    </row>
    <row r="27" spans="2:11">
      <c r="B27" s="2" t="s">
        <v>80</v>
      </c>
      <c r="C27" s="2"/>
      <c r="D27" s="2">
        <v>23</v>
      </c>
      <c r="E27" s="2" t="s">
        <v>51</v>
      </c>
      <c r="F27" s="2" t="s">
        <v>41</v>
      </c>
      <c r="G27" s="3">
        <v>3563.6210000000001</v>
      </c>
      <c r="H27" s="4">
        <v>298737.20319999999</v>
      </c>
      <c r="I27" s="4">
        <v>7617314.6272999998</v>
      </c>
      <c r="J27" s="2"/>
      <c r="K27" s="2" t="s">
        <v>57</v>
      </c>
    </row>
    <row r="28" spans="2:11">
      <c r="B28" s="2" t="s">
        <v>81</v>
      </c>
      <c r="C28" s="2"/>
      <c r="D28" s="2">
        <v>23</v>
      </c>
      <c r="E28" s="2" t="s">
        <v>42</v>
      </c>
      <c r="F28" s="2" t="s">
        <v>43</v>
      </c>
      <c r="G28" s="3">
        <v>3562.9090000000001</v>
      </c>
      <c r="H28" s="4">
        <v>298738.51779999997</v>
      </c>
      <c r="I28" s="4">
        <v>7617326.5614999998</v>
      </c>
      <c r="J28" s="2"/>
      <c r="K28" s="2" t="s">
        <v>58</v>
      </c>
    </row>
    <row r="29" spans="2:11">
      <c r="B29" s="2"/>
      <c r="C29" s="2"/>
      <c r="D29" s="2">
        <v>24</v>
      </c>
      <c r="E29" s="2" t="s">
        <v>47</v>
      </c>
      <c r="F29" s="2" t="s">
        <v>46</v>
      </c>
      <c r="G29" s="3">
        <v>3546</v>
      </c>
      <c r="H29" s="4">
        <v>298574.45539999998</v>
      </c>
      <c r="I29" s="4">
        <v>7617583.1979999999</v>
      </c>
      <c r="J29" s="2"/>
      <c r="K29" s="2"/>
    </row>
    <row r="30" spans="2:11">
      <c r="B30" s="2" t="s">
        <v>82</v>
      </c>
      <c r="C30" s="2"/>
      <c r="D30" s="2">
        <v>25</v>
      </c>
      <c r="E30" s="2" t="s">
        <v>44</v>
      </c>
      <c r="F30" s="2" t="s">
        <v>45</v>
      </c>
      <c r="G30" s="3">
        <v>3537.5169999999998</v>
      </c>
      <c r="H30" s="4">
        <v>298454.75919999997</v>
      </c>
      <c r="I30" s="4">
        <v>7617800.0453000003</v>
      </c>
      <c r="J30" s="2"/>
      <c r="K30" s="2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H7"/>
  <sheetViews>
    <sheetView workbookViewId="0">
      <selection activeCell="G17" sqref="G17"/>
    </sheetView>
  </sheetViews>
  <sheetFormatPr defaultRowHeight="15"/>
  <cols>
    <col min="3" max="3" width="29.7109375" bestFit="1" customWidth="1"/>
    <col min="4" max="4" width="12.85546875" bestFit="1" customWidth="1"/>
    <col min="5" max="5" width="9.5703125" bestFit="1" customWidth="1"/>
    <col min="6" max="6" width="8.7109375" bestFit="1" customWidth="1"/>
    <col min="8" max="8" width="11" bestFit="1" customWidth="1"/>
  </cols>
  <sheetData>
    <row r="1" spans="3:8">
      <c r="C1" t="s">
        <v>107</v>
      </c>
    </row>
    <row r="4" spans="3:8">
      <c r="C4" s="2" t="s">
        <v>85</v>
      </c>
      <c r="D4" s="2" t="s">
        <v>84</v>
      </c>
      <c r="E4" s="2" t="s">
        <v>87</v>
      </c>
      <c r="F4" s="2" t="s">
        <v>88</v>
      </c>
    </row>
    <row r="5" spans="3:8">
      <c r="C5" s="2" t="s">
        <v>83</v>
      </c>
      <c r="D5" s="2">
        <v>2</v>
      </c>
      <c r="E5" s="2" t="s">
        <v>4</v>
      </c>
      <c r="F5" s="2" t="s">
        <v>9</v>
      </c>
    </row>
    <row r="6" spans="3:8">
      <c r="C6" s="2" t="s">
        <v>83</v>
      </c>
      <c r="D6" s="2">
        <v>1.5</v>
      </c>
      <c r="E6" s="2" t="s">
        <v>9</v>
      </c>
      <c r="F6" s="2" t="s">
        <v>15</v>
      </c>
    </row>
    <row r="7" spans="3:8">
      <c r="C7" s="2" t="s">
        <v>83</v>
      </c>
      <c r="D7" s="2" t="s">
        <v>89</v>
      </c>
      <c r="E7" s="2" t="s">
        <v>15</v>
      </c>
      <c r="F7" s="2" t="s">
        <v>45</v>
      </c>
      <c r="H7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G6"/>
  <sheetViews>
    <sheetView workbookViewId="0">
      <selection activeCell="D37" sqref="D37"/>
    </sheetView>
  </sheetViews>
  <sheetFormatPr defaultRowHeight="15"/>
  <cols>
    <col min="2" max="2" width="14" bestFit="1" customWidth="1"/>
    <col min="3" max="3" width="10" bestFit="1" customWidth="1"/>
    <col min="4" max="4" width="10.5703125" bestFit="1" customWidth="1"/>
    <col min="5" max="5" width="10.42578125" bestFit="1" customWidth="1"/>
    <col min="6" max="6" width="19.42578125" bestFit="1" customWidth="1"/>
    <col min="7" max="7" width="21" bestFit="1" customWidth="1"/>
  </cols>
  <sheetData>
    <row r="1" spans="2:7">
      <c r="B1" t="s">
        <v>108</v>
      </c>
    </row>
    <row r="4" spans="2:7">
      <c r="B4" s="2" t="s">
        <v>97</v>
      </c>
      <c r="C4" s="2" t="s">
        <v>92</v>
      </c>
      <c r="D4" s="2" t="s">
        <v>91</v>
      </c>
      <c r="E4" s="2" t="s">
        <v>93</v>
      </c>
      <c r="F4" s="2" t="s">
        <v>94</v>
      </c>
      <c r="G4" s="2" t="s">
        <v>102</v>
      </c>
    </row>
    <row r="5" spans="2:7">
      <c r="B5" s="2" t="s">
        <v>95</v>
      </c>
      <c r="C5" s="2">
        <v>95</v>
      </c>
      <c r="D5" s="2">
        <v>96</v>
      </c>
      <c r="E5" s="2">
        <v>69</v>
      </c>
      <c r="F5" s="2">
        <v>50</v>
      </c>
      <c r="G5" s="2">
        <v>11</v>
      </c>
    </row>
    <row r="6" spans="2:7">
      <c r="B6" s="2" t="s">
        <v>96</v>
      </c>
      <c r="C6" s="2">
        <v>19.5</v>
      </c>
      <c r="D6" s="2">
        <v>12</v>
      </c>
      <c r="E6" s="2"/>
      <c r="F6" s="2"/>
      <c r="G6" s="2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7"/>
  <sheetViews>
    <sheetView workbookViewId="0">
      <selection activeCell="C34" sqref="C34"/>
    </sheetView>
  </sheetViews>
  <sheetFormatPr defaultRowHeight="15"/>
  <cols>
    <col min="3" max="3" width="57.28515625" bestFit="1" customWidth="1"/>
    <col min="4" max="4" width="14.7109375" bestFit="1" customWidth="1"/>
  </cols>
  <sheetData>
    <row r="1" spans="3:4">
      <c r="C1" t="s">
        <v>108</v>
      </c>
    </row>
    <row r="4" spans="3:4">
      <c r="C4" s="2" t="s">
        <v>98</v>
      </c>
      <c r="D4" s="2" t="s">
        <v>101</v>
      </c>
    </row>
    <row r="5" spans="3:4">
      <c r="C5" s="2" t="s">
        <v>99</v>
      </c>
      <c r="D5" s="3">
        <v>10000</v>
      </c>
    </row>
    <row r="6" spans="3:4">
      <c r="C6" s="2" t="s">
        <v>100</v>
      </c>
      <c r="D6" s="3">
        <v>16200</v>
      </c>
    </row>
    <row r="7" spans="3:4">
      <c r="C7" s="5" t="s">
        <v>47</v>
      </c>
      <c r="D7" s="3">
        <v>17200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3:H9"/>
  <sheetViews>
    <sheetView tabSelected="1" workbookViewId="0">
      <selection activeCell="G19" sqref="G19"/>
    </sheetView>
  </sheetViews>
  <sheetFormatPr defaultRowHeight="15"/>
  <cols>
    <col min="3" max="3" width="21.140625" bestFit="1" customWidth="1"/>
    <col min="5" max="5" width="15" bestFit="1" customWidth="1"/>
    <col min="6" max="6" width="15.7109375" bestFit="1" customWidth="1"/>
  </cols>
  <sheetData>
    <row r="3" spans="3:8">
      <c r="C3" t="s">
        <v>109</v>
      </c>
    </row>
    <row r="4" spans="3:8">
      <c r="D4" t="s">
        <v>110</v>
      </c>
      <c r="E4" t="s">
        <v>112</v>
      </c>
      <c r="F4" t="s">
        <v>116</v>
      </c>
      <c r="H4" t="s">
        <v>115</v>
      </c>
    </row>
    <row r="5" spans="3:8">
      <c r="D5">
        <v>116</v>
      </c>
      <c r="E5">
        <v>6</v>
      </c>
      <c r="F5">
        <v>53</v>
      </c>
      <c r="H5" s="1">
        <f>F5*E5*D5</f>
        <v>36888</v>
      </c>
    </row>
    <row r="6" spans="3:8">
      <c r="H6" s="1"/>
    </row>
    <row r="7" spans="3:8">
      <c r="C7" t="s">
        <v>113</v>
      </c>
      <c r="H7" s="1"/>
    </row>
    <row r="8" spans="3:8">
      <c r="D8" t="s">
        <v>110</v>
      </c>
      <c r="E8" t="s">
        <v>112</v>
      </c>
      <c r="F8" t="s">
        <v>111</v>
      </c>
      <c r="H8" s="1"/>
    </row>
    <row r="9" spans="3:8">
      <c r="D9">
        <v>180</v>
      </c>
      <c r="E9">
        <v>6</v>
      </c>
      <c r="F9">
        <v>53</v>
      </c>
      <c r="H9" s="1">
        <f t="shared" ref="H6:H9" si="0">F9*E9*D9</f>
        <v>57240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Points</vt:lpstr>
      <vt:lpstr>Pipes</vt:lpstr>
      <vt:lpstr>Chamber Dimensions</vt:lpstr>
      <vt:lpstr>Flow</vt:lpstr>
      <vt:lpstr>Population &amp; Demand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2010-10-06T18:49:07Z</dcterms:created>
  <dcterms:modified xsi:type="dcterms:W3CDTF">2010-10-12T21:14:06Z</dcterms:modified>
</cp:coreProperties>
</file>