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J:\CE Grad Program Office\Candidate\2025 May\"/>
    </mc:Choice>
  </mc:AlternateContent>
  <xr:revisionPtr revIDLastSave="0" documentId="13_ncr:1_{215D11F3-9E37-415A-9DE5-0F18F1562A50}" xr6:coauthVersionLast="47" xr6:coauthVersionMax="47" xr10:uidLastSave="{00000000-0000-0000-0000-000000000000}"/>
  <bookViews>
    <workbookView xWindow="-120" yWindow="-120" windowWidth="29040" windowHeight="15840" activeTab="1" xr2:uid="{00000000-000D-0000-FFFF-FFFF00000000}"/>
  </bookViews>
  <sheets>
    <sheet name="May 2025" sheetId="11" r:id="rId1"/>
    <sheet name="August 2025" sheetId="1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12" l="1"/>
  <c r="A13" i="12"/>
  <c r="A12" i="12"/>
  <c r="A11" i="12"/>
  <c r="A10" i="12"/>
  <c r="A7" i="12"/>
  <c r="A6" i="12"/>
  <c r="A5" i="12"/>
  <c r="A4" i="12"/>
  <c r="A15" i="11"/>
  <c r="A13" i="11"/>
  <c r="A12" i="11"/>
  <c r="A11" i="11"/>
  <c r="A10" i="11"/>
  <c r="A7" i="11"/>
  <c r="A6" i="11"/>
  <c r="A5" i="11"/>
  <c r="A4" i="11"/>
</calcChain>
</file>

<file path=xl/sharedStrings.xml><?xml version="1.0" encoding="utf-8"?>
<sst xmlns="http://schemas.openxmlformats.org/spreadsheetml/2006/main" count="68" uniqueCount="39">
  <si>
    <t>DATE</t>
  </si>
  <si>
    <t>MILESTONE</t>
  </si>
  <si>
    <t>Be on the candidate list</t>
  </si>
  <si>
    <t>Submit form 8 - requesting defense date</t>
  </si>
  <si>
    <t>Submit final draft of document to committee</t>
  </si>
  <si>
    <t>Submit pdf of abstract to CE grad office</t>
  </si>
  <si>
    <t>Hold Defense</t>
  </si>
  <si>
    <t>Initiate form 9 - Thesis/Dissertation Acceptance form</t>
  </si>
  <si>
    <t>Complete Graduate School exit surveys</t>
  </si>
  <si>
    <t>Upload Approved Thesis/Dissertation to repository site</t>
  </si>
  <si>
    <t>Graduation Ceremony</t>
  </si>
  <si>
    <t>The Plan of Study must be fully approved by Civil (Grad Admin, All Committee members, Grad Chair) so that it can be electronically received by the graduate school.  Missing this deadline will result in a $200 fine if the student wants to be on the candidate list.</t>
  </si>
  <si>
    <t xml:space="preserve">               NOTES</t>
  </si>
  <si>
    <t>The form 8 - Request for Appointment of Examining Committee, can be accessed from your myPurdue account, in the same place you get to the Plan of Study. The student is responsible for reserving the room separately from this form.  You can work with your area sectretary to reserve a room.  Only the Committee Chair needs to approve this form.</t>
  </si>
  <si>
    <t>Plan of Study fully approved by Civil</t>
  </si>
  <si>
    <t>Note: if a date falls on a weekend, please use the prior Friday as the completion date</t>
  </si>
  <si>
    <t>Once a final title for your Thesis/Dissertation has been decided, you can initiate the form 9 - Thesis Acceptance Form. The form can be accessed via your myPurdue account in the same place you access the Plan of Study. All of your committee members need to approve this form.</t>
  </si>
  <si>
    <t>If your defense will have a virtual component, also include the meeting invitation information.</t>
  </si>
  <si>
    <t xml:space="preserve">Email Dr. Abraham (dulcy@purdue.edu) at the time of your defense with a few dates/times that you are available for the exit interview. </t>
  </si>
  <si>
    <t>Contact CCE format check advisor with your completion timeline</t>
  </si>
  <si>
    <t>Register for a candidate course (CAND 991) in Scheduling Assistant and email CCE Grad Office.  There is not an actual course associated with candidacy - the CAND course is just a marker for the system. Missing this deadline will result in a $200 fine if the student wants to be on the candidate list.</t>
  </si>
  <si>
    <t>Exit interview with CCE Grad Chair</t>
  </si>
  <si>
    <t>Submit CCE Departure Form to main office</t>
  </si>
  <si>
    <t>Link to form available at: https://engineering.purdue.edu/CCE/Academics/Graduate/Current/Graduating_Students</t>
  </si>
  <si>
    <t xml:space="preserve">Instructions: Enter your defense date in line 9.  The form will then calculate the final deadlines for the other requirements. Do not adjust other dates in column A. </t>
  </si>
  <si>
    <t>Ceremony time will be at 9:30 am</t>
  </si>
  <si>
    <r>
      <rPr>
        <b/>
        <sz val="11"/>
        <color theme="1"/>
        <rFont val="Calibri"/>
        <family val="2"/>
        <scheme val="minor"/>
      </rPr>
      <t>Final Day to hold defense is April 16 2025</t>
    </r>
    <r>
      <rPr>
        <sz val="11"/>
        <color theme="1"/>
        <rFont val="Calibri"/>
        <family val="2"/>
        <scheme val="minor"/>
      </rPr>
      <t xml:space="preserve">. </t>
    </r>
  </si>
  <si>
    <t>*Complete initial format review with Thesis/Dissertation Office</t>
  </si>
  <si>
    <t>*Final CCE format check</t>
  </si>
  <si>
    <t>*You only need to have one format check.  This can be with the Thesis/Dissertation Office by April 16 or by the CCE format check advisor by April 25.</t>
  </si>
  <si>
    <t>Final upload deadline is 5:00 pm on April 29, 2025</t>
  </si>
  <si>
    <t>PhD Graduation Ceremony</t>
  </si>
  <si>
    <t>Time TBD</t>
  </si>
  <si>
    <t>MSCE Graduation Ceremony</t>
  </si>
  <si>
    <t>Format check advisor is your area secretary. ENV and HYD is Bobbie Vance; CON is Cole Stonebraker; STR, GEM is Lucy Dillman; ARC, GET, MAT, TRA is Emma Montes</t>
  </si>
  <si>
    <t>Final upload deadline is 5:00 pm on July 29, 2025</t>
  </si>
  <si>
    <t>*You only need to have one format check.  This can be with the Thesis/Dissertation Office by July 16 or by the CCE format check advisor by July 25.</t>
  </si>
  <si>
    <r>
      <rPr>
        <b/>
        <sz val="11"/>
        <color theme="1"/>
        <rFont val="Calibri"/>
        <family val="2"/>
        <scheme val="minor"/>
      </rPr>
      <t>Final Day to hold defense is July 21 2025</t>
    </r>
    <r>
      <rPr>
        <sz val="11"/>
        <color theme="1"/>
        <rFont val="Calibri"/>
        <family val="2"/>
        <scheme val="minor"/>
      </rPr>
      <t xml:space="preserve">. </t>
    </r>
  </si>
  <si>
    <t>Ceremony time 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</si>
</sst>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
  </numFmts>
  <fonts count="6" x14ac:knownFonts="1">
    <font>
      <sz val="11"/>
      <color theme="1"/>
      <name val="Calibri"/>
      <family val="2"/>
      <scheme val="minor"/>
    </font>
    <font>
      <b/>
      <sz val="11"/>
      <color rgb="FFFA7D00"/>
      <name val="Calibri"/>
      <family val="2"/>
      <scheme val="minor"/>
    </font>
    <font>
      <b/>
      <sz val="10"/>
      <color theme="1"/>
      <name val="Calibri"/>
      <family val="2"/>
      <scheme val="minor"/>
    </font>
    <font>
      <b/>
      <sz val="11"/>
      <color rgb="FFFF0000"/>
      <name val="Calibri"/>
      <family val="2"/>
      <scheme val="minor"/>
    </font>
    <font>
      <b/>
      <sz val="12"/>
      <color rgb="FFFF0000"/>
      <name val="Calibri"/>
      <family val="2"/>
      <scheme val="minor"/>
    </font>
    <font>
      <b/>
      <sz val="11"/>
      <color theme="1"/>
      <name val="Calibri"/>
      <family val="2"/>
      <scheme val="minor"/>
    </font>
  </fonts>
  <fills count="7">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indexed="64"/>
      </right>
      <top/>
      <bottom style="thin">
        <color auto="1"/>
      </bottom>
      <diagonal/>
    </border>
    <border>
      <left/>
      <right/>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auto="1"/>
      </left>
      <right style="thick">
        <color rgb="FFFF0000"/>
      </right>
      <top/>
      <bottom/>
      <diagonal/>
    </border>
    <border>
      <left style="thick">
        <color rgb="FFFF0000"/>
      </left>
      <right/>
      <top style="thick">
        <color rgb="FFFF0000"/>
      </top>
      <bottom style="thick">
        <color rgb="FFFF0000"/>
      </bottom>
      <diagonal/>
    </border>
    <border>
      <left/>
      <right/>
      <top style="thick">
        <color rgb="FFFF0000"/>
      </top>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s>
  <cellStyleXfs count="2">
    <xf numFmtId="0" fontId="0" fillId="0" borderId="0"/>
    <xf numFmtId="0" fontId="1" fillId="2" borderId="1" applyNumberFormat="0" applyAlignment="0" applyProtection="0"/>
  </cellStyleXfs>
  <cellXfs count="31">
    <xf numFmtId="0" fontId="0" fillId="0" borderId="0" xfId="0"/>
    <xf numFmtId="0" fontId="2" fillId="0" borderId="4" xfId="0" applyFont="1" applyBorder="1" applyAlignment="1">
      <alignment horizontal="left"/>
    </xf>
    <xf numFmtId="0" fontId="2" fillId="3" borderId="3" xfId="0" applyFont="1" applyFill="1" applyBorder="1" applyAlignment="1">
      <alignment horizontal="left" vertical="center" indent="2"/>
    </xf>
    <xf numFmtId="0" fontId="2" fillId="3" borderId="4" xfId="0" applyFont="1" applyFill="1" applyBorder="1" applyAlignment="1">
      <alignment horizontal="left" vertical="center" indent="2"/>
    </xf>
    <xf numFmtId="164" fontId="0" fillId="5" borderId="2" xfId="0" applyNumberFormat="1" applyFill="1" applyBorder="1" applyAlignment="1">
      <alignment horizontal="left" vertical="center" indent="2"/>
    </xf>
    <xf numFmtId="0" fontId="0" fillId="0" borderId="5" xfId="0" applyBorder="1"/>
    <xf numFmtId="0" fontId="0" fillId="0" borderId="8" xfId="0" applyBorder="1"/>
    <xf numFmtId="0" fontId="0" fillId="0" borderId="0" xfId="0" applyBorder="1"/>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9"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164" fontId="5" fillId="4" borderId="2" xfId="0" applyNumberFormat="1" applyFont="1" applyFill="1" applyBorder="1" applyAlignment="1" applyProtection="1">
      <alignment horizontal="left" vertical="center" indent="2"/>
      <protection locked="0"/>
    </xf>
    <xf numFmtId="0" fontId="5" fillId="4" borderId="2" xfId="0" applyFont="1" applyFill="1" applyBorder="1" applyAlignment="1">
      <alignment vertical="center"/>
    </xf>
    <xf numFmtId="164" fontId="1" fillId="6" borderId="2" xfId="1" applyNumberFormat="1" applyFont="1" applyFill="1" applyBorder="1" applyAlignment="1" applyProtection="1">
      <alignment horizontal="left" vertical="center" indent="2"/>
    </xf>
    <xf numFmtId="0" fontId="0" fillId="6" borderId="2" xfId="0" applyFill="1" applyBorder="1" applyAlignment="1">
      <alignment vertical="center"/>
    </xf>
    <xf numFmtId="0" fontId="0" fillId="6" borderId="2" xfId="0" applyFill="1" applyBorder="1" applyAlignment="1">
      <alignment vertical="top"/>
    </xf>
    <xf numFmtId="0" fontId="0" fillId="6" borderId="2" xfId="0" applyFill="1" applyBorder="1" applyAlignment="1">
      <alignment vertical="top" wrapText="1"/>
    </xf>
    <xf numFmtId="0" fontId="3" fillId="6" borderId="2" xfId="0" applyFont="1" applyFill="1" applyBorder="1" applyAlignment="1">
      <alignment vertical="center"/>
    </xf>
    <xf numFmtId="0" fontId="0" fillId="6" borderId="2" xfId="0" applyFill="1" applyBorder="1" applyAlignment="1" applyProtection="1">
      <alignment vertical="top" wrapText="1"/>
    </xf>
    <xf numFmtId="0" fontId="0" fillId="6" borderId="2" xfId="0" applyFill="1" applyBorder="1" applyAlignment="1" applyProtection="1">
      <alignment vertical="top" wrapText="1"/>
      <protection locked="0"/>
    </xf>
    <xf numFmtId="164" fontId="5" fillId="4" borderId="2" xfId="0" applyNumberFormat="1" applyFont="1" applyFill="1" applyBorder="1" applyAlignment="1" applyProtection="1">
      <alignment horizontal="left" vertical="center" indent="2"/>
    </xf>
    <xf numFmtId="0" fontId="5" fillId="4" borderId="2" xfId="0" applyFont="1" applyFill="1" applyBorder="1" applyAlignment="1">
      <alignment vertical="top"/>
    </xf>
    <xf numFmtId="164" fontId="5" fillId="4" borderId="2" xfId="1" applyNumberFormat="1" applyFont="1" applyFill="1" applyBorder="1" applyAlignment="1" applyProtection="1">
      <alignment horizontal="left" vertical="center" indent="2"/>
    </xf>
    <xf numFmtId="0" fontId="5" fillId="4" borderId="2" xfId="0" applyFont="1" applyFill="1" applyBorder="1" applyAlignment="1">
      <alignment vertical="top" wrapText="1"/>
    </xf>
    <xf numFmtId="18" fontId="5" fillId="4" borderId="2" xfId="0" applyNumberFormat="1" applyFont="1" applyFill="1" applyBorder="1" applyAlignment="1">
      <alignment vertical="top"/>
    </xf>
  </cellXfs>
  <cellStyles count="2">
    <cellStyle name="Calculation" xfId="1" builtinId="2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910AF-D2A1-49DD-8D8D-806D653A2137}">
  <dimension ref="A1:I17"/>
  <sheetViews>
    <sheetView workbookViewId="0">
      <selection activeCell="C6" sqref="C6"/>
    </sheetView>
  </sheetViews>
  <sheetFormatPr defaultRowHeight="15" x14ac:dyDescent="0.25"/>
  <cols>
    <col min="1" max="1" width="12.28515625" customWidth="1"/>
    <col min="2" max="2" width="58.42578125" customWidth="1"/>
    <col min="3" max="3" width="81.42578125" customWidth="1"/>
  </cols>
  <sheetData>
    <row r="1" spans="1:9" ht="15.75" thickBot="1" x14ac:dyDescent="0.3">
      <c r="A1" s="2" t="s">
        <v>0</v>
      </c>
      <c r="B1" s="3" t="s">
        <v>1</v>
      </c>
      <c r="C1" s="1" t="s">
        <v>12</v>
      </c>
      <c r="E1" s="5"/>
      <c r="F1" s="5"/>
      <c r="G1" s="5"/>
      <c r="H1" s="5"/>
    </row>
    <row r="2" spans="1:9" ht="65.45" customHeight="1" thickTop="1" x14ac:dyDescent="0.25">
      <c r="A2" s="17">
        <v>45667</v>
      </c>
      <c r="B2" s="18" t="s">
        <v>14</v>
      </c>
      <c r="C2" s="29" t="s">
        <v>11</v>
      </c>
      <c r="D2" s="6"/>
      <c r="E2" s="8" t="s">
        <v>24</v>
      </c>
      <c r="F2" s="9"/>
      <c r="G2" s="9"/>
      <c r="H2" s="10"/>
      <c r="I2" s="7"/>
    </row>
    <row r="3" spans="1:9" ht="65.45" customHeight="1" thickBot="1" x14ac:dyDescent="0.3">
      <c r="A3" s="17">
        <v>45693</v>
      </c>
      <c r="B3" s="18" t="s">
        <v>2</v>
      </c>
      <c r="C3" s="29" t="s">
        <v>20</v>
      </c>
      <c r="D3" s="6"/>
      <c r="E3" s="11"/>
      <c r="F3" s="12"/>
      <c r="G3" s="12"/>
      <c r="H3" s="13"/>
    </row>
    <row r="4" spans="1:9" ht="65.45" customHeight="1" thickTop="1" thickBot="1" x14ac:dyDescent="0.3">
      <c r="A4" s="19">
        <f>A9-21</f>
        <v>45742</v>
      </c>
      <c r="B4" s="20" t="s">
        <v>4</v>
      </c>
      <c r="C4" s="21"/>
    </row>
    <row r="5" spans="1:9" ht="75.75" customHeight="1" thickTop="1" thickBot="1" x14ac:dyDescent="0.3">
      <c r="A5" s="19">
        <f>A9-20</f>
        <v>45743</v>
      </c>
      <c r="B5" s="20" t="s">
        <v>3</v>
      </c>
      <c r="C5" s="22" t="s">
        <v>13</v>
      </c>
      <c r="E5" s="14" t="s">
        <v>15</v>
      </c>
      <c r="F5" s="15"/>
      <c r="G5" s="15"/>
      <c r="H5" s="16"/>
    </row>
    <row r="6" spans="1:9" ht="65.45" customHeight="1" thickTop="1" x14ac:dyDescent="0.25">
      <c r="A6" s="19">
        <f>A9-19</f>
        <v>45744</v>
      </c>
      <c r="B6" s="20" t="s">
        <v>19</v>
      </c>
      <c r="C6" s="22" t="s">
        <v>34</v>
      </c>
    </row>
    <row r="7" spans="1:9" ht="65.45" customHeight="1" x14ac:dyDescent="0.25">
      <c r="A7" s="19">
        <f>A9-10</f>
        <v>45753</v>
      </c>
      <c r="B7" s="20" t="s">
        <v>5</v>
      </c>
      <c r="C7" s="22" t="s">
        <v>17</v>
      </c>
    </row>
    <row r="8" spans="1:9" ht="65.45" customHeight="1" x14ac:dyDescent="0.25">
      <c r="A8" s="28">
        <v>45763</v>
      </c>
      <c r="B8" s="18" t="s">
        <v>27</v>
      </c>
      <c r="C8" s="29" t="s">
        <v>29</v>
      </c>
    </row>
    <row r="9" spans="1:9" ht="65.45" customHeight="1" x14ac:dyDescent="0.25">
      <c r="A9" s="4">
        <v>45763</v>
      </c>
      <c r="B9" s="23" t="s">
        <v>6</v>
      </c>
      <c r="C9" s="24" t="s">
        <v>26</v>
      </c>
    </row>
    <row r="10" spans="1:9" ht="65.45" customHeight="1" x14ac:dyDescent="0.25">
      <c r="A10" s="19">
        <f>A9+1</f>
        <v>45764</v>
      </c>
      <c r="B10" s="20" t="s">
        <v>7</v>
      </c>
      <c r="C10" s="25" t="s">
        <v>16</v>
      </c>
    </row>
    <row r="11" spans="1:9" ht="65.45" customHeight="1" x14ac:dyDescent="0.25">
      <c r="A11" s="19">
        <f>A14-3</f>
        <v>45773</v>
      </c>
      <c r="B11" s="20" t="s">
        <v>28</v>
      </c>
      <c r="C11" s="22" t="s">
        <v>29</v>
      </c>
    </row>
    <row r="12" spans="1:9" ht="65.45" customHeight="1" x14ac:dyDescent="0.25">
      <c r="A12" s="19">
        <f>A14-2</f>
        <v>45774</v>
      </c>
      <c r="B12" s="20" t="s">
        <v>21</v>
      </c>
      <c r="C12" s="22" t="s">
        <v>18</v>
      </c>
    </row>
    <row r="13" spans="1:9" ht="65.45" customHeight="1" x14ac:dyDescent="0.25">
      <c r="A13" s="19">
        <f>A14-1</f>
        <v>45775</v>
      </c>
      <c r="B13" s="20" t="s">
        <v>8</v>
      </c>
      <c r="C13" s="21"/>
    </row>
    <row r="14" spans="1:9" ht="65.45" customHeight="1" x14ac:dyDescent="0.25">
      <c r="A14" s="26">
        <v>45776</v>
      </c>
      <c r="B14" s="18" t="s">
        <v>9</v>
      </c>
      <c r="C14" s="27" t="s">
        <v>30</v>
      </c>
    </row>
    <row r="15" spans="1:9" ht="65.45" customHeight="1" x14ac:dyDescent="0.25">
      <c r="A15" s="28">
        <f>A17-1</f>
        <v>45792</v>
      </c>
      <c r="B15" s="18" t="s">
        <v>22</v>
      </c>
      <c r="C15" s="29" t="s">
        <v>23</v>
      </c>
    </row>
    <row r="16" spans="1:9" ht="65.45" customHeight="1" x14ac:dyDescent="0.25">
      <c r="A16" s="28">
        <v>45792</v>
      </c>
      <c r="B16" s="18" t="s">
        <v>31</v>
      </c>
      <c r="C16" s="29" t="s">
        <v>32</v>
      </c>
    </row>
    <row r="17" spans="1:3" ht="65.45" customHeight="1" x14ac:dyDescent="0.25">
      <c r="A17" s="26">
        <v>45793</v>
      </c>
      <c r="B17" s="18" t="s">
        <v>33</v>
      </c>
      <c r="C17" s="30" t="s">
        <v>25</v>
      </c>
    </row>
  </sheetData>
  <mergeCells count="2">
    <mergeCell ref="E2:H3"/>
    <mergeCell ref="E5:H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CF4D6-C6EA-4FBA-8D32-F46166FCCDF8}">
  <dimension ref="A1:I16"/>
  <sheetViews>
    <sheetView tabSelected="1" topLeftCell="A8" workbookViewId="0">
      <selection activeCell="C8" sqref="C8"/>
    </sheetView>
  </sheetViews>
  <sheetFormatPr defaultRowHeight="15" x14ac:dyDescent="0.25"/>
  <cols>
    <col min="1" max="1" width="12.28515625" customWidth="1"/>
    <col min="2" max="2" width="58.42578125" customWidth="1"/>
    <col min="3" max="3" width="81.42578125" customWidth="1"/>
  </cols>
  <sheetData>
    <row r="1" spans="1:9" ht="15.75" thickBot="1" x14ac:dyDescent="0.3">
      <c r="A1" s="2" t="s">
        <v>0</v>
      </c>
      <c r="B1" s="3" t="s">
        <v>1</v>
      </c>
      <c r="C1" s="1" t="s">
        <v>12</v>
      </c>
      <c r="E1" s="5"/>
      <c r="F1" s="5"/>
      <c r="G1" s="5"/>
      <c r="H1" s="5"/>
    </row>
    <row r="2" spans="1:9" ht="65.45" customHeight="1" thickTop="1" x14ac:dyDescent="0.25">
      <c r="A2" s="17">
        <v>45793</v>
      </c>
      <c r="B2" s="18" t="s">
        <v>14</v>
      </c>
      <c r="C2" s="29" t="s">
        <v>11</v>
      </c>
      <c r="D2" s="6"/>
      <c r="E2" s="8" t="s">
        <v>24</v>
      </c>
      <c r="F2" s="9"/>
      <c r="G2" s="9"/>
      <c r="H2" s="10"/>
      <c r="I2" s="7"/>
    </row>
    <row r="3" spans="1:9" ht="65.45" customHeight="1" thickBot="1" x14ac:dyDescent="0.3">
      <c r="A3" s="17">
        <v>45819</v>
      </c>
      <c r="B3" s="18" t="s">
        <v>2</v>
      </c>
      <c r="C3" s="29" t="s">
        <v>20</v>
      </c>
      <c r="D3" s="6"/>
      <c r="E3" s="11"/>
      <c r="F3" s="12"/>
      <c r="G3" s="12"/>
      <c r="H3" s="13"/>
    </row>
    <row r="4" spans="1:9" ht="65.45" customHeight="1" thickTop="1" thickBot="1" x14ac:dyDescent="0.3">
      <c r="A4" s="19">
        <f>A9-21</f>
        <v>45838</v>
      </c>
      <c r="B4" s="20" t="s">
        <v>4</v>
      </c>
      <c r="C4" s="21"/>
    </row>
    <row r="5" spans="1:9" ht="75.75" customHeight="1" thickTop="1" thickBot="1" x14ac:dyDescent="0.3">
      <c r="A5" s="19">
        <f>A9-20</f>
        <v>45839</v>
      </c>
      <c r="B5" s="20" t="s">
        <v>3</v>
      </c>
      <c r="C5" s="22" t="s">
        <v>13</v>
      </c>
      <c r="E5" s="14" t="s">
        <v>15</v>
      </c>
      <c r="F5" s="15"/>
      <c r="G5" s="15"/>
      <c r="H5" s="16"/>
    </row>
    <row r="6" spans="1:9" ht="65.45" customHeight="1" thickTop="1" x14ac:dyDescent="0.25">
      <c r="A6" s="19">
        <f>A9-19</f>
        <v>45840</v>
      </c>
      <c r="B6" s="20" t="s">
        <v>19</v>
      </c>
      <c r="C6" s="22" t="s">
        <v>34</v>
      </c>
    </row>
    <row r="7" spans="1:9" ht="65.45" customHeight="1" x14ac:dyDescent="0.25">
      <c r="A7" s="19">
        <f>A9-10</f>
        <v>45849</v>
      </c>
      <c r="B7" s="20" t="s">
        <v>5</v>
      </c>
      <c r="C7" s="22" t="s">
        <v>17</v>
      </c>
    </row>
    <row r="8" spans="1:9" ht="65.45" customHeight="1" x14ac:dyDescent="0.25">
      <c r="A8" s="28">
        <v>45854</v>
      </c>
      <c r="B8" s="18" t="s">
        <v>27</v>
      </c>
      <c r="C8" s="29" t="s">
        <v>36</v>
      </c>
    </row>
    <row r="9" spans="1:9" ht="65.45" customHeight="1" x14ac:dyDescent="0.25">
      <c r="A9" s="4">
        <v>45859</v>
      </c>
      <c r="B9" s="23" t="s">
        <v>6</v>
      </c>
      <c r="C9" s="24" t="s">
        <v>37</v>
      </c>
    </row>
    <row r="10" spans="1:9" ht="65.45" customHeight="1" x14ac:dyDescent="0.25">
      <c r="A10" s="19">
        <f>A9+1</f>
        <v>45860</v>
      </c>
      <c r="B10" s="20" t="s">
        <v>7</v>
      </c>
      <c r="C10" s="25" t="s">
        <v>16</v>
      </c>
    </row>
    <row r="11" spans="1:9" ht="65.45" customHeight="1" x14ac:dyDescent="0.25">
      <c r="A11" s="19">
        <f>A14-3</f>
        <v>45864</v>
      </c>
      <c r="B11" s="20" t="s">
        <v>28</v>
      </c>
      <c r="C11" s="22" t="s">
        <v>36</v>
      </c>
    </row>
    <row r="12" spans="1:9" ht="65.45" customHeight="1" x14ac:dyDescent="0.25">
      <c r="A12" s="19">
        <f>A14-2</f>
        <v>45865</v>
      </c>
      <c r="B12" s="20" t="s">
        <v>21</v>
      </c>
      <c r="C12" s="22" t="s">
        <v>18</v>
      </c>
    </row>
    <row r="13" spans="1:9" ht="65.45" customHeight="1" x14ac:dyDescent="0.25">
      <c r="A13" s="19">
        <f>A14-1</f>
        <v>45866</v>
      </c>
      <c r="B13" s="20" t="s">
        <v>8</v>
      </c>
      <c r="C13" s="21"/>
    </row>
    <row r="14" spans="1:9" ht="65.45" customHeight="1" x14ac:dyDescent="0.25">
      <c r="A14" s="26">
        <v>45867</v>
      </c>
      <c r="B14" s="18" t="s">
        <v>9</v>
      </c>
      <c r="C14" s="27" t="s">
        <v>35</v>
      </c>
    </row>
    <row r="15" spans="1:9" ht="65.45" customHeight="1" x14ac:dyDescent="0.25">
      <c r="A15" s="28">
        <f>A16-1</f>
        <v>45877</v>
      </c>
      <c r="B15" s="18" t="s">
        <v>22</v>
      </c>
      <c r="C15" s="29" t="s">
        <v>23</v>
      </c>
    </row>
    <row r="16" spans="1:9" ht="65.45" customHeight="1" x14ac:dyDescent="0.25">
      <c r="A16" s="26">
        <v>45878</v>
      </c>
      <c r="B16" s="18" t="s">
        <v>10</v>
      </c>
      <c r="C16" s="30" t="s">
        <v>38</v>
      </c>
    </row>
  </sheetData>
  <mergeCells count="2">
    <mergeCell ref="E2:H3"/>
    <mergeCell ref="E5:H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May 2025</vt:lpstr>
      <vt:lpstr>August 2025</vt:lpstr>
    </vt:vector>
  </TitlesOfParts>
  <Company>Engineering Computer Network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Ricksy, Jenny</dc:creator>
  <cp:lastModifiedBy>Ricksy, Jennifer R</cp:lastModifiedBy>
  <dcterms:created xsi:type="dcterms:W3CDTF">2018-06-01T15:12:03Z</dcterms:created>
  <dcterms:modified xsi:type="dcterms:W3CDTF">2025-02-04T16:57:36Z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44bd30-2ed7-4c9d-9d12-46200872a97b_Enabled">
    <vt:lpwstr>true</vt:lpwstr>
  </property>
  <property fmtid="{D5CDD505-2E9C-101B-9397-08002B2CF9AE}" pid="3" name="MSIP_Label_4044bd30-2ed7-4c9d-9d12-46200872a97b_SetDate">
    <vt:lpwstr>2023-09-01T19:04:15Z</vt:lpwstr>
  </property>
  <property fmtid="{D5CDD505-2E9C-101B-9397-08002B2CF9AE}" pid="4" name="MSIP_Label_4044bd30-2ed7-4c9d-9d12-46200872a97b_Method">
    <vt:lpwstr>Standard</vt:lpwstr>
  </property>
  <property fmtid="{D5CDD505-2E9C-101B-9397-08002B2CF9AE}" pid="5" name="MSIP_Label_4044bd30-2ed7-4c9d-9d12-46200872a97b_Name">
    <vt:lpwstr>defa4170-0d19-0005-0004-bc88714345d2</vt:lpwstr>
  </property>
  <property fmtid="{D5CDD505-2E9C-101B-9397-08002B2CF9AE}" pid="6" name="MSIP_Label_4044bd30-2ed7-4c9d-9d12-46200872a97b_SiteId">
    <vt:lpwstr>4130bd39-7c53-419c-b1e5-8758d6d63f21</vt:lpwstr>
  </property>
  <property fmtid="{D5CDD505-2E9C-101B-9397-08002B2CF9AE}" pid="7" name="MSIP_Label_4044bd30-2ed7-4c9d-9d12-46200872a97b_ActionId">
    <vt:lpwstr>86d1d019-a11c-4ce4-9fa3-44dc2ceda778</vt:lpwstr>
  </property>
  <property fmtid="{D5CDD505-2E9C-101B-9397-08002B2CF9AE}" pid="8" name="MSIP_Label_4044bd30-2ed7-4c9d-9d12-46200872a97b_ContentBits">
    <vt:lpwstr>0</vt:lpwstr>
  </property>
</Properties>
</file>